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9320" windowHeight="11820"/>
  </bookViews>
  <sheets>
    <sheet name="СВОБОДНЫЕ ПЛОЩАДИ_27.12.23 " sheetId="1" r:id="rId1"/>
  </sheets>
  <definedNames>
    <definedName name="_xlnm.Print_Area" localSheetId="0">'СВОБОДНЫЕ ПЛОЩАДИ_27.12.23 '!$A$1:$H$22</definedName>
  </definedNames>
  <calcPr calcId="124519"/>
</workbook>
</file>

<file path=xl/calcChain.xml><?xml version="1.0" encoding="utf-8"?>
<calcChain xmlns="http://schemas.openxmlformats.org/spreadsheetml/2006/main">
  <c r="G10" i="1"/>
  <c r="H10" s="1"/>
  <c r="G9"/>
  <c r="H9" s="1"/>
  <c r="G11"/>
  <c r="H11" s="1"/>
  <c r="H13"/>
  <c r="H12"/>
  <c r="G18"/>
  <c r="H18" s="1"/>
  <c r="G19"/>
  <c r="H19" s="1"/>
  <c r="G20"/>
  <c r="H20" s="1"/>
  <c r="G21"/>
  <c r="H21" s="1"/>
  <c r="G22"/>
  <c r="H22" s="1"/>
  <c r="H14"/>
  <c r="G15"/>
  <c r="H15" s="1"/>
  <c r="H16"/>
  <c r="H17"/>
</calcChain>
</file>

<file path=xl/sharedStrings.xml><?xml version="1.0" encoding="utf-8"?>
<sst xmlns="http://schemas.openxmlformats.org/spreadsheetml/2006/main" count="69" uniqueCount="55">
  <si>
    <t>Сведения о сдаваемом в аренду недвижимом имуществе, для заключения договоров аренды</t>
  </si>
  <si>
    <t>по РУП "НПЦ НАН Беларуси по механизации сельского хозяйства"</t>
  </si>
  <si>
    <t>16,90руб.</t>
  </si>
  <si>
    <t xml:space="preserve">Наименование </t>
  </si>
  <si>
    <t xml:space="preserve">Сдаваемые в аренду помещения </t>
  </si>
  <si>
    <t>Арендуемая площадь, м²</t>
  </si>
  <si>
    <t xml:space="preserve">Целевое исполь- зование помеще-ний </t>
  </si>
  <si>
    <t>Базовая ставка                        (в базовых арендных величинах)</t>
  </si>
  <si>
    <t>Применяемые коэффициенты</t>
  </si>
  <si>
    <t>Срок сдачи в аренду (согласование)</t>
  </si>
  <si>
    <t>Сумма арендной платы в месяц, руб.</t>
  </si>
  <si>
    <t>Стоимость                1 кв.м, руб.</t>
  </si>
  <si>
    <t>Арендуемая площадь</t>
  </si>
  <si>
    <t>Ап в базовых величинах</t>
  </si>
  <si>
    <t>Базовая  арендная  величина</t>
  </si>
  <si>
    <t>(по техпаспорту), инвентатарный № (по НГРНИ), местонахождение здания, сооружения, общая и нормируемая площадь (м2)</t>
  </si>
  <si>
    <t>(№№ комнат, этаж)</t>
  </si>
  <si>
    <t xml:space="preserve">Административное здание,  (инвентарный номер 500/953-1291),                                                          г.Минск, ул.Кнорина,1, корп.3,                                           (2770 м2), (инв.№00076)    </t>
  </si>
  <si>
    <t>Ажиба исп-ся для собственных нужд</t>
  </si>
  <si>
    <r>
      <t xml:space="preserve">Часть комнаты </t>
    </r>
    <r>
      <rPr>
        <b/>
        <sz val="10"/>
        <rFont val="Courier New"/>
        <family val="3"/>
        <charset val="204"/>
      </rPr>
      <t>№18</t>
    </r>
    <r>
      <rPr>
        <sz val="10"/>
        <rFont val="Courier New"/>
        <family val="3"/>
        <charset val="204"/>
      </rPr>
      <t xml:space="preserve"> (1 этаж)</t>
    </r>
  </si>
  <si>
    <t>офис</t>
  </si>
  <si>
    <t>с 30.04.21г.     Пост.№ 204 (3 года, пуст.)</t>
  </si>
  <si>
    <r>
      <t xml:space="preserve">Комната </t>
    </r>
    <r>
      <rPr>
        <b/>
        <sz val="10"/>
        <rFont val="Courier New"/>
        <family val="3"/>
        <charset val="204"/>
      </rPr>
      <t>№19</t>
    </r>
    <r>
      <rPr>
        <sz val="10"/>
        <rFont val="Courier New"/>
        <family val="3"/>
        <charset val="204"/>
      </rPr>
      <t xml:space="preserve"> (1 этаж)</t>
    </r>
  </si>
  <si>
    <t>Водители исп-ся для собственных нужд</t>
  </si>
  <si>
    <r>
      <t xml:space="preserve">Комната </t>
    </r>
    <r>
      <rPr>
        <b/>
        <sz val="10"/>
        <rFont val="Courier New"/>
        <family val="3"/>
        <charset val="204"/>
      </rPr>
      <t xml:space="preserve">№202 </t>
    </r>
    <r>
      <rPr>
        <sz val="10"/>
        <rFont val="Courier New"/>
        <family val="3"/>
        <charset val="204"/>
      </rPr>
      <t>(2 этаж)</t>
    </r>
  </si>
  <si>
    <t>с 17.04.20г.     Пост.№ 176          (по 30.04.2023 пуст.)</t>
  </si>
  <si>
    <r>
      <t xml:space="preserve">Комната </t>
    </r>
    <r>
      <rPr>
        <b/>
        <sz val="10"/>
        <rFont val="Courier New"/>
        <family val="3"/>
        <charset val="204"/>
      </rPr>
      <t xml:space="preserve">№38 </t>
    </r>
    <r>
      <rPr>
        <sz val="10"/>
        <rFont val="Courier New"/>
        <family val="3"/>
        <charset val="204"/>
      </rPr>
      <t>(2 этаж)</t>
    </r>
  </si>
  <si>
    <r>
      <t xml:space="preserve">Комната </t>
    </r>
    <r>
      <rPr>
        <b/>
        <sz val="10"/>
        <rFont val="Courier New"/>
        <family val="3"/>
        <charset val="204"/>
      </rPr>
      <t xml:space="preserve">№39 </t>
    </r>
    <r>
      <rPr>
        <sz val="10"/>
        <rFont val="Courier New"/>
        <family val="3"/>
        <charset val="204"/>
      </rPr>
      <t>(2 этаж)</t>
    </r>
  </si>
  <si>
    <t>складирование, производствен-ные нужды</t>
  </si>
  <si>
    <r>
      <t>часть пом.</t>
    </r>
    <r>
      <rPr>
        <b/>
        <sz val="10"/>
        <rFont val="Courier New"/>
        <family val="3"/>
        <charset val="204"/>
      </rPr>
      <t xml:space="preserve"> №1-1</t>
    </r>
  </si>
  <si>
    <t>с 28.08.23г.     Пост.№360   (3г. пуст.)</t>
  </si>
  <si>
    <t>плазма стоит исп-ся для собственных нужд</t>
  </si>
  <si>
    <r>
      <t>часть пом.</t>
    </r>
    <r>
      <rPr>
        <b/>
        <sz val="10"/>
        <rFont val="Courier New"/>
        <family val="3"/>
        <charset val="204"/>
      </rPr>
      <t xml:space="preserve">№2 (1 этаж) </t>
    </r>
  </si>
  <si>
    <t>с 09.04.21 № 161 (по 31.03.24, пустое)</t>
  </si>
  <si>
    <t>Здание заготовительного участка (инвентарный номер 600/С-64446), Минский р-н, а.г. Ждановичи, ул. Линейная, 2 (инв. №00022) (720,4 м.кв.)</t>
  </si>
  <si>
    <r>
      <t>пом.</t>
    </r>
    <r>
      <rPr>
        <b/>
        <sz val="10"/>
        <rFont val="Courier New"/>
        <family val="3"/>
        <charset val="204"/>
      </rPr>
      <t>№32 (2 этаж)</t>
    </r>
  </si>
  <si>
    <r>
      <t>пом.</t>
    </r>
    <r>
      <rPr>
        <b/>
        <sz val="10"/>
        <rFont val="Courier New"/>
        <family val="3"/>
        <charset val="204"/>
      </rPr>
      <t>№35 (2 этаж)</t>
    </r>
  </si>
  <si>
    <t>складирование</t>
  </si>
  <si>
    <t>Площадка асфальтобетонная для размещения временных сооружений,  Минский р-н, аг. Ждановичи, ул. Линейная,  2, инв.№ 00235, (242,1 м2)</t>
  </si>
  <si>
    <t>часть</t>
  </si>
  <si>
    <t>Пост.№252 от 30.05.2023 (3 года, пуст.)</t>
  </si>
  <si>
    <t>Площадка асфальтобетонная для размещения временных сооружений,  Минский р-н, аг. Ждановичи, ул. Линейная,  2, инв.№ 00237, (401,6 м2)</t>
  </si>
  <si>
    <t>Площадка с твердым покрытием,  Минский р-н, аг. Ждановичи, ул. Линейная,  2, инв.№ 00238, (265,5 м2)</t>
  </si>
  <si>
    <t>размещение автотранспорта</t>
  </si>
  <si>
    <t>Пост.№515 от 14.11.2022 (по 31.10.2025, пуст.)</t>
  </si>
  <si>
    <t>Площадка с твердым покрытием,  Минский р-н, аг. Ждановичи, ул. Линейная,  2, инв.№ 00239, (343,2 м2)</t>
  </si>
  <si>
    <t>складирование, размещение автотранспорта</t>
  </si>
  <si>
    <t>Пост.№256 от 31.05.2021 (по 31.05.2024, пуст.)</t>
  </si>
  <si>
    <t>Асфальтированная площадка,  г.Минск, ул.Кнорина,1, инв.№ 00061а, (9801,0м2)</t>
  </si>
  <si>
    <t xml:space="preserve"> размещение автотранспорта</t>
  </si>
  <si>
    <t>Пост.№589 от 15.12.2022 (по 31.12.2025, пуст.)</t>
  </si>
  <si>
    <t>Сдается в аренду блоком (20,1м2)</t>
  </si>
  <si>
    <t>по сост. на 25.06.2025г.</t>
  </si>
  <si>
    <t>Гараж на 100 тракторов,  (инвентарный номер 600/С-64478)  а.г.Ждановичи, ул.Линейная,2, (2728,1 м2)  (инв.№0009)</t>
  </si>
  <si>
    <t>можно взять в аренду часть помещения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</si>
</sst>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11"/>
      <name val="Courier New"/>
      <family val="3"/>
      <charset val="204"/>
    </font>
    <font>
      <b/>
      <sz val="11"/>
      <name val="Courier New"/>
      <family val="3"/>
      <charset val="204"/>
    </font>
    <font>
      <b/>
      <sz val="9"/>
      <name val="Courier New"/>
      <family val="3"/>
      <charset val="204"/>
    </font>
    <font>
      <b/>
      <sz val="10"/>
      <name val="Courier New"/>
      <family val="3"/>
      <charset val="204"/>
    </font>
    <font>
      <sz val="10"/>
      <name val="Courier New"/>
      <family val="3"/>
      <charset val="204"/>
    </font>
    <font>
      <b/>
      <sz val="10"/>
      <color indexed="10"/>
      <name val="Courier New"/>
      <family val="3"/>
      <charset val="204"/>
    </font>
    <font>
      <b/>
      <u/>
      <sz val="10"/>
      <name val="Courier New"/>
      <family val="3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horizontal="left"/>
    </xf>
  </cellStyleXfs>
  <cellXfs count="7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22"/>
  <sheetViews>
    <sheetView tabSelected="1" view="pageBreakPreview" zoomScaleSheetLayoutView="100" workbookViewId="0">
      <selection activeCell="B14" sqref="B14"/>
    </sheetView>
  </sheetViews>
  <sheetFormatPr defaultRowHeight="15"/>
  <cols>
    <col min="1" max="1" width="35.42578125" style="34" customWidth="1"/>
    <col min="2" max="2" width="13.85546875" style="34" customWidth="1"/>
    <col min="3" max="3" width="15.28515625" style="34" customWidth="1"/>
    <col min="4" max="4" width="11" style="34" customWidth="1"/>
    <col min="5" max="5" width="17.140625" style="34" customWidth="1"/>
    <col min="6" max="6" width="25.140625" style="34" hidden="1" customWidth="1"/>
    <col min="7" max="7" width="12.85546875" style="34" customWidth="1"/>
    <col min="8" max="8" width="8.5703125" style="34" customWidth="1"/>
    <col min="9" max="10" width="10.85546875" style="2" customWidth="1"/>
    <col min="11" max="11" width="12.85546875" style="2" customWidth="1"/>
    <col min="12" max="12" width="13.7109375" style="2" bestFit="1" customWidth="1"/>
    <col min="13" max="13" width="10.85546875" style="2" customWidth="1"/>
    <col min="14" max="14" width="15.28515625" style="2" bestFit="1" customWidth="1"/>
    <col min="15" max="15" width="13.28515625" style="2" bestFit="1" customWidth="1"/>
    <col min="16" max="16384" width="9.140625" style="2"/>
  </cols>
  <sheetData>
    <row r="1" spans="1:15" ht="8.25" customHeight="1">
      <c r="A1" s="1"/>
      <c r="B1" s="1"/>
      <c r="C1" s="1"/>
      <c r="D1" s="1"/>
      <c r="E1" s="1"/>
      <c r="F1" s="1"/>
      <c r="G1" s="1"/>
      <c r="H1" s="1"/>
    </row>
    <row r="2" spans="1:15" ht="15.75">
      <c r="A2" s="51" t="s">
        <v>0</v>
      </c>
      <c r="B2" s="51"/>
      <c r="C2" s="51"/>
      <c r="D2" s="51"/>
      <c r="E2" s="51"/>
      <c r="F2" s="51"/>
      <c r="G2" s="51"/>
      <c r="H2" s="3"/>
    </row>
    <row r="3" spans="1:15" ht="15.75">
      <c r="A3" s="51" t="s">
        <v>1</v>
      </c>
      <c r="B3" s="51"/>
      <c r="C3" s="51"/>
      <c r="D3" s="51"/>
      <c r="E3" s="51"/>
      <c r="F3" s="51"/>
      <c r="G3" s="51"/>
      <c r="H3" s="3"/>
    </row>
    <row r="4" spans="1:15" ht="7.5" customHeight="1">
      <c r="A4" s="4"/>
      <c r="B4" s="4"/>
      <c r="C4" s="4"/>
      <c r="D4" s="4"/>
      <c r="E4" s="4"/>
      <c r="F4" s="4"/>
      <c r="G4" s="4"/>
      <c r="H4" s="4"/>
    </row>
    <row r="5" spans="1:15" ht="15.75">
      <c r="A5" s="52" t="s">
        <v>52</v>
      </c>
      <c r="B5" s="52"/>
      <c r="C5" s="52"/>
      <c r="D5" s="4"/>
      <c r="E5" s="4"/>
      <c r="F5" s="4" t="s">
        <v>2</v>
      </c>
      <c r="G5" s="4"/>
      <c r="H5" s="4"/>
    </row>
    <row r="6" spans="1:15" s="5" customFormat="1" ht="25.15" customHeight="1">
      <c r="A6" s="47" t="s">
        <v>3</v>
      </c>
      <c r="B6" s="47"/>
      <c r="C6" s="47" t="s">
        <v>4</v>
      </c>
      <c r="D6" s="53" t="s">
        <v>5</v>
      </c>
      <c r="E6" s="53" t="s">
        <v>6</v>
      </c>
      <c r="F6" s="54" t="s">
        <v>9</v>
      </c>
      <c r="G6" s="48" t="s">
        <v>10</v>
      </c>
      <c r="H6" s="48" t="s">
        <v>11</v>
      </c>
      <c r="I6" s="55" t="s">
        <v>12</v>
      </c>
      <c r="J6" s="56" t="s">
        <v>7</v>
      </c>
      <c r="K6" s="48" t="s">
        <v>8</v>
      </c>
      <c r="L6" s="48" t="s">
        <v>13</v>
      </c>
      <c r="M6" s="48" t="s">
        <v>14</v>
      </c>
    </row>
    <row r="7" spans="1:15" s="5" customFormat="1" ht="51">
      <c r="A7" s="47" t="s">
        <v>15</v>
      </c>
      <c r="B7" s="47"/>
      <c r="C7" s="47" t="s">
        <v>16</v>
      </c>
      <c r="D7" s="53"/>
      <c r="E7" s="53"/>
      <c r="F7" s="54"/>
      <c r="G7" s="49"/>
      <c r="H7" s="50"/>
      <c r="I7" s="55"/>
      <c r="J7" s="57"/>
      <c r="K7" s="49"/>
      <c r="L7" s="49"/>
      <c r="M7" s="49"/>
    </row>
    <row r="8" spans="1:15" s="5" customFormat="1" ht="13.5" thickBot="1">
      <c r="A8" s="47">
        <v>1</v>
      </c>
      <c r="B8" s="6">
        <v>2</v>
      </c>
      <c r="C8" s="6">
        <v>3</v>
      </c>
      <c r="D8" s="6">
        <v>4</v>
      </c>
      <c r="E8" s="6">
        <v>5</v>
      </c>
      <c r="F8" s="6">
        <v>10</v>
      </c>
      <c r="G8" s="45">
        <v>11</v>
      </c>
      <c r="H8" s="46">
        <v>12</v>
      </c>
      <c r="I8" s="55"/>
      <c r="J8" s="58"/>
      <c r="K8" s="50"/>
      <c r="L8" s="50"/>
      <c r="M8" s="50"/>
    </row>
    <row r="9" spans="1:15" s="5" customFormat="1" ht="36" hidden="1" customHeight="1">
      <c r="A9" s="59" t="s">
        <v>17</v>
      </c>
      <c r="B9" s="61" t="s">
        <v>18</v>
      </c>
      <c r="C9" s="7" t="s">
        <v>19</v>
      </c>
      <c r="D9" s="8">
        <v>29.2</v>
      </c>
      <c r="E9" s="8" t="s">
        <v>20</v>
      </c>
      <c r="F9" s="63" t="s">
        <v>21</v>
      </c>
      <c r="G9" s="73" t="e">
        <f>D9*#REF!*#REF!*#REF!*#REF!*$G$5</f>
        <v>#REF!</v>
      </c>
      <c r="H9" s="73" t="e">
        <f>G9/D9</f>
        <v>#REF!</v>
      </c>
      <c r="I9" s="9"/>
      <c r="J9" s="10"/>
      <c r="K9" s="9"/>
      <c r="L9" s="9"/>
      <c r="M9" s="9"/>
    </row>
    <row r="10" spans="1:15" s="5" customFormat="1" ht="27.75" hidden="1" thickBot="1">
      <c r="A10" s="60"/>
      <c r="B10" s="62"/>
      <c r="C10" s="11" t="s">
        <v>22</v>
      </c>
      <c r="D10" s="43">
        <v>29.9</v>
      </c>
      <c r="E10" s="43" t="s">
        <v>20</v>
      </c>
      <c r="F10" s="64"/>
      <c r="G10" s="73" t="e">
        <f>D10*#REF!*#REF!*#REF!*#REF!*$G$5</f>
        <v>#REF!</v>
      </c>
      <c r="H10" s="73" t="e">
        <f>G10/D10</f>
        <v>#REF!</v>
      </c>
      <c r="I10" s="9"/>
      <c r="J10" s="10"/>
      <c r="K10" s="9"/>
      <c r="L10" s="9"/>
      <c r="M10" s="9"/>
    </row>
    <row r="11" spans="1:15" s="5" customFormat="1" ht="54.75" hidden="1" thickBot="1">
      <c r="A11" s="60"/>
      <c r="B11" s="12" t="s">
        <v>23</v>
      </c>
      <c r="C11" s="11" t="s">
        <v>24</v>
      </c>
      <c r="D11" s="43">
        <v>11.7</v>
      </c>
      <c r="E11" s="43" t="s">
        <v>20</v>
      </c>
      <c r="F11" s="13" t="s">
        <v>25</v>
      </c>
      <c r="G11" s="73" t="e">
        <f>D11*#REF!*#REF!*#REF!*#REF!*$G$5</f>
        <v>#REF!</v>
      </c>
      <c r="H11" s="73" t="e">
        <f>G11/D11</f>
        <v>#REF!</v>
      </c>
      <c r="I11" s="9"/>
      <c r="J11" s="10"/>
      <c r="K11" s="9"/>
      <c r="L11" s="9"/>
      <c r="M11" s="9"/>
    </row>
    <row r="12" spans="1:15" s="19" customFormat="1" ht="33.75" customHeight="1">
      <c r="A12" s="60" t="s">
        <v>17</v>
      </c>
      <c r="B12" s="65" t="s">
        <v>51</v>
      </c>
      <c r="C12" s="21" t="s">
        <v>26</v>
      </c>
      <c r="D12" s="22">
        <v>8.6</v>
      </c>
      <c r="E12" s="23" t="s">
        <v>20</v>
      </c>
      <c r="F12" s="67"/>
      <c r="G12" s="74">
        <v>138.86000000000001</v>
      </c>
      <c r="H12" s="74">
        <f>G12/D12</f>
        <v>16.146511627906978</v>
      </c>
      <c r="I12" s="17"/>
      <c r="J12" s="17"/>
      <c r="K12" s="17"/>
      <c r="L12" s="17"/>
      <c r="M12" s="18"/>
      <c r="O12" s="17"/>
    </row>
    <row r="13" spans="1:15" s="19" customFormat="1" ht="32.25" customHeight="1">
      <c r="A13" s="60"/>
      <c r="B13" s="66"/>
      <c r="C13" s="24" t="s">
        <v>27</v>
      </c>
      <c r="D13" s="42">
        <v>11.5</v>
      </c>
      <c r="E13" s="41" t="s">
        <v>20</v>
      </c>
      <c r="F13" s="67"/>
      <c r="G13" s="74">
        <v>198.49</v>
      </c>
      <c r="H13" s="74">
        <f>G13/D13</f>
        <v>17.260000000000002</v>
      </c>
      <c r="I13" s="17"/>
      <c r="J13" s="17"/>
      <c r="K13" s="17"/>
      <c r="L13" s="17"/>
      <c r="M13" s="18"/>
      <c r="O13" s="17"/>
    </row>
    <row r="14" spans="1:15" s="19" customFormat="1" ht="69.75" customHeight="1">
      <c r="A14" s="72" t="s">
        <v>53</v>
      </c>
      <c r="B14" s="26" t="s">
        <v>54</v>
      </c>
      <c r="C14" s="44" t="s">
        <v>29</v>
      </c>
      <c r="D14" s="29">
        <v>1314.1</v>
      </c>
      <c r="E14" s="44" t="s">
        <v>28</v>
      </c>
      <c r="F14" s="27" t="s">
        <v>30</v>
      </c>
      <c r="G14" s="74">
        <v>8879.64</v>
      </c>
      <c r="H14" s="74">
        <f>G14/D14</f>
        <v>6.7572026482002894</v>
      </c>
      <c r="I14" s="17"/>
      <c r="J14" s="17"/>
      <c r="K14" s="17"/>
      <c r="L14" s="17"/>
      <c r="M14" s="18"/>
      <c r="O14" s="17"/>
    </row>
    <row r="15" spans="1:15" s="19" customFormat="1" ht="63" hidden="1" customHeight="1">
      <c r="A15" s="39"/>
      <c r="B15" s="40" t="s">
        <v>31</v>
      </c>
      <c r="C15" s="7" t="s">
        <v>32</v>
      </c>
      <c r="D15" s="42">
        <v>57.58</v>
      </c>
      <c r="E15" s="8" t="s">
        <v>20</v>
      </c>
      <c r="F15" s="69" t="s">
        <v>33</v>
      </c>
      <c r="G15" s="74" t="e">
        <f>D15*#REF!*#REF!*#REF!*#REF!*$G$5</f>
        <v>#REF!</v>
      </c>
      <c r="H15" s="74" t="e">
        <f>G15/D15</f>
        <v>#REF!</v>
      </c>
      <c r="I15" s="17"/>
      <c r="J15" s="17"/>
      <c r="K15" s="17"/>
      <c r="L15" s="17"/>
      <c r="M15" s="18"/>
      <c r="O15" s="17"/>
    </row>
    <row r="16" spans="1:15" s="19" customFormat="1" ht="36.75" customHeight="1">
      <c r="A16" s="68" t="s">
        <v>34</v>
      </c>
      <c r="B16" s="28"/>
      <c r="C16" s="30" t="s">
        <v>35</v>
      </c>
      <c r="D16" s="31">
        <v>16</v>
      </c>
      <c r="E16" s="38" t="s">
        <v>20</v>
      </c>
      <c r="F16" s="69"/>
      <c r="G16" s="74">
        <v>108.12</v>
      </c>
      <c r="H16" s="74">
        <f>G16/D16</f>
        <v>6.7575000000000003</v>
      </c>
      <c r="I16" s="17"/>
      <c r="J16" s="17"/>
      <c r="K16" s="17"/>
      <c r="L16" s="17"/>
      <c r="M16" s="18"/>
      <c r="O16" s="17"/>
    </row>
    <row r="17" spans="1:15" s="19" customFormat="1" ht="31.15" customHeight="1">
      <c r="A17" s="71"/>
      <c r="B17" s="28"/>
      <c r="C17" s="30" t="s">
        <v>36</v>
      </c>
      <c r="D17" s="42">
        <v>13.6</v>
      </c>
      <c r="E17" s="38" t="s">
        <v>20</v>
      </c>
      <c r="F17" s="70"/>
      <c r="G17" s="74">
        <v>91.9</v>
      </c>
      <c r="H17" s="74">
        <f>G17/D17</f>
        <v>6.757352941176471</v>
      </c>
      <c r="I17" s="17"/>
      <c r="J17" s="17"/>
      <c r="K17" s="17"/>
      <c r="L17" s="17"/>
      <c r="M17" s="18"/>
      <c r="O17" s="17"/>
    </row>
    <row r="18" spans="1:15" s="19" customFormat="1" ht="67.5" hidden="1" customHeight="1">
      <c r="A18" s="25" t="s">
        <v>38</v>
      </c>
      <c r="B18" s="32"/>
      <c r="C18" s="15" t="s">
        <v>39</v>
      </c>
      <c r="D18" s="33">
        <v>142.1</v>
      </c>
      <c r="E18" s="15" t="s">
        <v>37</v>
      </c>
      <c r="F18" s="32" t="s">
        <v>40</v>
      </c>
      <c r="G18" s="14">
        <f>D18*0.14*$G$5</f>
        <v>0</v>
      </c>
      <c r="H18" s="14">
        <f>G18/D18</f>
        <v>0</v>
      </c>
      <c r="I18" s="17"/>
      <c r="J18" s="17"/>
      <c r="K18" s="17"/>
      <c r="L18" s="17"/>
      <c r="M18" s="18"/>
      <c r="O18" s="17"/>
    </row>
    <row r="19" spans="1:15" s="34" customFormat="1" ht="68.25" hidden="1" customHeight="1">
      <c r="A19" s="25" t="s">
        <v>41</v>
      </c>
      <c r="B19" s="32"/>
      <c r="C19" s="15" t="s">
        <v>39</v>
      </c>
      <c r="D19" s="33">
        <v>1.6</v>
      </c>
      <c r="E19" s="15" t="s">
        <v>37</v>
      </c>
      <c r="F19" s="32" t="s">
        <v>40</v>
      </c>
      <c r="G19" s="14">
        <f>D19*0.14*$G$5</f>
        <v>0</v>
      </c>
      <c r="H19" s="14">
        <f>G19/D19</f>
        <v>0</v>
      </c>
      <c r="I19" s="2"/>
      <c r="J19" s="2"/>
      <c r="K19" s="2"/>
      <c r="L19" s="2"/>
      <c r="M19" s="2"/>
      <c r="N19" s="2"/>
      <c r="O19" s="2"/>
    </row>
    <row r="20" spans="1:15" s="34" customFormat="1" ht="61.5" hidden="1" customHeight="1">
      <c r="A20" s="16" t="s">
        <v>42</v>
      </c>
      <c r="B20" s="35"/>
      <c r="C20" s="20" t="s">
        <v>39</v>
      </c>
      <c r="D20" s="36">
        <v>15.5</v>
      </c>
      <c r="E20" s="20" t="s">
        <v>43</v>
      </c>
      <c r="F20" s="20" t="s">
        <v>44</v>
      </c>
      <c r="G20" s="14">
        <f>D20*0.14*$G$5</f>
        <v>0</v>
      </c>
      <c r="H20" s="14">
        <f>G20/D20</f>
        <v>0</v>
      </c>
      <c r="I20" s="2"/>
      <c r="J20" s="2"/>
      <c r="K20" s="2"/>
      <c r="L20" s="2"/>
      <c r="M20" s="2"/>
      <c r="N20" s="2"/>
      <c r="O20" s="2"/>
    </row>
    <row r="21" spans="1:15" ht="54" hidden="1" customHeight="1">
      <c r="A21" s="25" t="s">
        <v>45</v>
      </c>
      <c r="B21" s="32"/>
      <c r="C21" s="15" t="s">
        <v>39</v>
      </c>
      <c r="D21" s="33">
        <v>50</v>
      </c>
      <c r="E21" s="15" t="s">
        <v>46</v>
      </c>
      <c r="F21" s="32" t="s">
        <v>47</v>
      </c>
      <c r="G21" s="37">
        <f>D21*0.14*$G$5</f>
        <v>0</v>
      </c>
      <c r="H21" s="37">
        <f>G21/D21</f>
        <v>0</v>
      </c>
    </row>
    <row r="22" spans="1:15" ht="45" hidden="1" customHeight="1">
      <c r="A22" s="25" t="s">
        <v>48</v>
      </c>
      <c r="B22" s="32"/>
      <c r="C22" s="15" t="s">
        <v>39</v>
      </c>
      <c r="D22" s="33">
        <v>1116</v>
      </c>
      <c r="E22" s="15" t="s">
        <v>49</v>
      </c>
      <c r="F22" s="32" t="s">
        <v>50</v>
      </c>
      <c r="G22" s="37">
        <f>D22*0.14*$G$5</f>
        <v>0</v>
      </c>
      <c r="H22" s="37">
        <f>G22/D22</f>
        <v>0</v>
      </c>
    </row>
  </sheetData>
  <mergeCells count="21">
    <mergeCell ref="F15:F17"/>
    <mergeCell ref="A16:A17"/>
    <mergeCell ref="A9:A11"/>
    <mergeCell ref="B9:B10"/>
    <mergeCell ref="F9:F10"/>
    <mergeCell ref="F12:F13"/>
    <mergeCell ref="B12:B13"/>
    <mergeCell ref="A12:A13"/>
    <mergeCell ref="M6:M8"/>
    <mergeCell ref="A2:G2"/>
    <mergeCell ref="A3:G3"/>
    <mergeCell ref="A5:C5"/>
    <mergeCell ref="D6:D7"/>
    <mergeCell ref="E6:E7"/>
    <mergeCell ref="F6:F7"/>
    <mergeCell ref="G6:G7"/>
    <mergeCell ref="H6:H7"/>
    <mergeCell ref="I6:I8"/>
    <mergeCell ref="J6:J8"/>
    <mergeCell ref="K6:K8"/>
    <mergeCell ref="L6:L8"/>
  </mergeCells>
  <printOptions horizontalCentered="1" verticalCentered="1"/>
  <pageMargins left="0.19685039370078741" right="0.19685039370078741" top="0.59055118110236227" bottom="0.27559055118110237" header="0.31496062992125984" footer="0.19685039370078741"/>
  <pageSetup paperSize="9" fitToHeight="0" orientation="landscape" r:id="rId1"/>
  <rowBreaks count="2" manualBreakCount="2">
    <brk id="17" max="11" man="1"/>
    <brk id="22" max="11" man="1"/>
  </rowBreaks>
  <colBreaks count="1" manualBreakCount="1">
    <brk id="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СВОБОДНЫЕ ПЛОЩАДИ_27.12.23 </vt:lpstr>
      <vt:lpstr>'СВОБОДНЫЕ ПЛОЩАДИ_27.12.23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Гордеенко И.Г.</dc:creator>
  <cp:lastModifiedBy>shestak</cp:lastModifiedBy>
  <dcterms:created xsi:type="dcterms:W3CDTF">2023-12-27T06:13:36Z</dcterms:created>
  <dcterms:modified xsi:type="dcterms:W3CDTF">2025-06-25T14:15:05Z</dcterms:modified>
</cp:coreProperties>
</file>